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116"/>
  <workbookPr codeName="ThisWorkbook" filterPrivacy="0" publishItems="0"/>
  <bookViews>
    <workbookView xWindow="0" yWindow="0" windowWidth="20085" windowHeight="753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<sst xmlns="http://schemas.openxmlformats.org/spreadsheetml/2006/main" count="24" uniqueCount="24">
  <si>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7. 방과후학교가 자녀의 특기 계발과 실력 향상에 도움이 되었습니까?</t>
  </si>
  <si>
    <t>설문자</t>
  </si>
  <si>
    <t>학부모</t>
  </si>
  <si>
    <t>불만</t>
  </si>
  <si>
    <t>보통</t>
  </si>
  <si>
    <t>총 계</t>
  </si>
  <si>
    <t>만족</t>
  </si>
  <si>
    <t>8. 방과후학교가 사교육비를 줄이는데 도움이 되었습니까?</t>
  </si>
  <si>
    <t>2019 1학기 방과후학교 운영 만족도조사 통계(학부모)</t>
  </si>
  <si>
    <t>6. 방과후학교 프로그램 운영 환경에 대해 만족하십니까?</t>
  </si>
  <si>
    <t>5. 프로그램별 수강 인원, 수준별 반 편성(특기적성 프로그램) 등 에 대하여 만족하십니까?</t>
  </si>
  <si>
    <t>만족도 평균 합산(%)</t>
  </si>
  <si>
    <t>4. 방과후학교 수강료에 대하여 만족하십니까?</t>
  </si>
  <si>
    <t>3. 방과후학교 강사진에 대하여 만족합니까?</t>
  </si>
  <si>
    <t>1.방과후학교 운영 전반에 대하여 만족하십니까?</t>
  </si>
  <si>
    <t>매우
불만</t>
  </si>
  <si>
    <t>설문문항</t>
  </si>
  <si>
    <t>매우
만족</t>
  </si>
  <si>
    <t>응답합계</t>
  </si>
  <si>
    <t xml:space="preserve">응답(명)  </t>
  </si>
  <si>
    <t>기타의견
(학부모)</t>
  </si>
  <si>
    <t>문항별 만족도
(%)</t>
  </si>
  <si>
    <t xml:space="preserve">○방과후학교 프로그램 선택의 폭이 좁은 것 같습니다.
○축구반 만들어 주세요.
○일주일에 2회 했으면 좋겠습니다.
○수업일수를 줄이고 하루에 수업 시간을 늘려서 운영을 종종 하시던데 하루 수업시간을 지켜 주셨으면 합니다.
</t>
  </si>
  <si>
    <t>2. 방과후학교 주당 프로그램 운영 시간에 대하여 만족하십니까?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</si>
</sst>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_ "/>
  </numFmts>
  <fonts count="7">
    <font>
      <sz val="11"/>
      <color rgb="FF000000"/>
      <name val="돋움"/>
      <family val="2"/>
    </font>
    <font>
      <sz val="10"/>
      <name val="Arial"/>
      <family val="2"/>
    </font>
    <font>
      <b/>
      <sz val="15"/>
      <color rgb="FF000000"/>
      <name val="돋움"/>
      <family val="2"/>
    </font>
    <font>
      <sz val="10"/>
      <color rgb="FF000000"/>
      <name val="함초롬바탕"/>
      <family val="2"/>
    </font>
    <font>
      <b/>
      <sz val="11"/>
      <color rgb="FF000000"/>
      <name val="돋움"/>
      <family val="2"/>
    </font>
    <font>
      <sz val="11"/>
      <color rgb="FF000000"/>
      <name val="HCI Poppy"/>
      <family val="2"/>
    </font>
    <font>
      <sz val="9"/>
      <color rgb="FF000000"/>
      <name val="새굴림"/>
      <family val="2"/>
    </font>
  </fonts>
  <fills count="4">
    <fill>
      <patternFill/>
    </fill>
    <fill>
      <patternFill patternType="gray125"/>
    </fill>
    <fill>
      <patternFill patternType="solid">
        <fgColor rgb="FFFAEDD2"/>
        <bgColor indexed="64"/>
      </patternFill>
    </fill>
    <fill>
      <patternFill patternType="solid">
        <fgColor rgb="FFF4DDED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164" fontId="4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 shrinkToFit="1"/>
      <protection/>
    </xf>
    <xf numFmtId="0" fontId="0" fillId="0" borderId="13" xfId="0" applyNumberForma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164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4"/>
  <sheetViews>
    <sheetView tabSelected="1" zoomScaleSheetLayoutView="75" workbookViewId="0" topLeftCell="A13">
      <selection activeCell="B14" sqref="B14:I14"/>
    </sheetView>
  </sheetViews>
  <sheetFormatPr defaultColWidth="8.88671875" defaultRowHeight="13.5"/>
  <cols>
    <col min="2" max="2" width="57.77734375" style="0" customWidth="1"/>
    <col min="3" max="3" width="9.6640625" style="0" customWidth="1"/>
    <col min="4" max="8" width="11.6640625" style="0" bestFit="1" customWidth="1"/>
    <col min="9" max="9" width="7.99609375" style="0" customWidth="1"/>
    <col min="10" max="10" width="11.6640625" style="0" bestFit="1" customWidth="1"/>
  </cols>
  <sheetData>
    <row r="1" spans="1:9" ht="31.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13.5">
      <c r="A2" s="29" t="s">
        <v>1</v>
      </c>
      <c r="B2" s="31" t="s">
        <v>16</v>
      </c>
      <c r="C2" s="33" t="s">
        <v>21</v>
      </c>
      <c r="D2" s="35" t="s">
        <v>19</v>
      </c>
      <c r="E2" s="36"/>
      <c r="F2" s="36"/>
      <c r="G2" s="36"/>
      <c r="H2" s="36"/>
      <c r="I2" s="27" t="s">
        <v>18</v>
      </c>
    </row>
    <row r="3" spans="1:9" ht="23.25" customHeight="1">
      <c r="A3" s="30"/>
      <c r="B3" s="32"/>
      <c r="C3" s="34"/>
      <c r="D3" s="15" t="s">
        <v>17</v>
      </c>
      <c r="E3" s="15" t="s">
        <v>6</v>
      </c>
      <c r="F3" s="15" t="s">
        <v>4</v>
      </c>
      <c r="G3" s="15" t="s">
        <v>3</v>
      </c>
      <c r="H3" s="15" t="s">
        <v>15</v>
      </c>
      <c r="I3" s="28"/>
    </row>
    <row r="4" spans="1:9" ht="27.75" customHeight="1">
      <c r="A4" s="37" t="s">
        <v>2</v>
      </c>
      <c r="B4" s="20" t="s">
        <v>14</v>
      </c>
      <c r="C4" s="11">
        <f aca="true" t="shared" si="0" ref="C4:C11">AVERAGE(D4+E4)/I4*100</f>
        <v>96.21212121212122</v>
      </c>
      <c r="D4" s="12">
        <v>68</v>
      </c>
      <c r="E4" s="12">
        <v>59</v>
      </c>
      <c r="F4" s="12">
        <v>5</v>
      </c>
      <c r="G4" s="12"/>
      <c r="H4" s="12"/>
      <c r="I4" s="13">
        <f aca="true" t="shared" si="1" ref="I4:I13">SUM(D4:H4)</f>
        <v>132</v>
      </c>
    </row>
    <row r="5" spans="1:9" ht="27.75" customHeight="1">
      <c r="A5" s="38"/>
      <c r="B5" s="16" t="s">
        <v>23</v>
      </c>
      <c r="C5" s="7">
        <f t="shared" si="0"/>
        <v>90.9090909090909</v>
      </c>
      <c r="D5" s="6">
        <v>64</v>
      </c>
      <c r="E5" s="6">
        <v>56</v>
      </c>
      <c r="F5" s="6">
        <v>12</v>
      </c>
      <c r="G5" s="6"/>
      <c r="H5" s="6"/>
      <c r="I5" s="9">
        <f t="shared" si="1"/>
        <v>132</v>
      </c>
    </row>
    <row r="6" spans="1:9" ht="27.75" customHeight="1">
      <c r="A6" s="38"/>
      <c r="B6" s="16" t="s">
        <v>13</v>
      </c>
      <c r="C6" s="7">
        <f t="shared" si="0"/>
        <v>93.18181818181817</v>
      </c>
      <c r="D6" s="6">
        <v>74</v>
      </c>
      <c r="E6" s="6">
        <v>49</v>
      </c>
      <c r="F6" s="6">
        <v>9</v>
      </c>
      <c r="G6" s="6"/>
      <c r="H6" s="6"/>
      <c r="I6" s="9">
        <f t="shared" si="1"/>
        <v>132</v>
      </c>
    </row>
    <row r="7" spans="1:9" ht="27.75" customHeight="1">
      <c r="A7" s="38"/>
      <c r="B7" s="16" t="s">
        <v>12</v>
      </c>
      <c r="C7" s="7">
        <f t="shared" si="0"/>
        <v>84.0909090909091</v>
      </c>
      <c r="D7" s="6">
        <v>63</v>
      </c>
      <c r="E7" s="6">
        <v>48</v>
      </c>
      <c r="F7" s="6">
        <v>19</v>
      </c>
      <c r="G7" s="6">
        <v>2</v>
      </c>
      <c r="H7" s="6"/>
      <c r="I7" s="9">
        <f t="shared" si="1"/>
        <v>132</v>
      </c>
    </row>
    <row r="8" spans="1:9" ht="27.75" customHeight="1">
      <c r="A8" s="38"/>
      <c r="B8" s="17" t="s">
        <v>10</v>
      </c>
      <c r="C8" s="7">
        <f t="shared" si="0"/>
        <v>87.12121212121212</v>
      </c>
      <c r="D8" s="6">
        <v>64</v>
      </c>
      <c r="E8" s="6">
        <v>51</v>
      </c>
      <c r="F8" s="6">
        <v>15</v>
      </c>
      <c r="G8" s="6">
        <v>2</v>
      </c>
      <c r="H8" s="6"/>
      <c r="I8" s="9">
        <f t="shared" si="1"/>
        <v>132</v>
      </c>
    </row>
    <row r="9" spans="1:9" ht="27.75" customHeight="1">
      <c r="A9" s="38"/>
      <c r="B9" s="16" t="s">
        <v>9</v>
      </c>
      <c r="C9" s="7">
        <f t="shared" si="0"/>
        <v>89.39393939393939</v>
      </c>
      <c r="D9" s="6">
        <v>65</v>
      </c>
      <c r="E9" s="6">
        <v>53</v>
      </c>
      <c r="F9" s="6">
        <v>13</v>
      </c>
      <c r="G9" s="6">
        <v>1</v>
      </c>
      <c r="H9" s="6"/>
      <c r="I9" s="9">
        <f t="shared" si="1"/>
        <v>132</v>
      </c>
    </row>
    <row r="10" spans="1:9" ht="27.75" customHeight="1">
      <c r="A10" s="38"/>
      <c r="B10" s="16" t="s">
        <v>0</v>
      </c>
      <c r="C10" s="7">
        <f t="shared" si="0"/>
        <v>88.63636363636364</v>
      </c>
      <c r="D10" s="6">
        <v>72</v>
      </c>
      <c r="E10" s="6">
        <v>45</v>
      </c>
      <c r="F10" s="6">
        <v>15</v>
      </c>
      <c r="G10" s="6"/>
      <c r="H10" s="6"/>
      <c r="I10" s="9">
        <f t="shared" si="1"/>
        <v>132</v>
      </c>
    </row>
    <row r="11" spans="1:9" ht="27.75" customHeight="1">
      <c r="A11" s="38"/>
      <c r="B11" s="16" t="s">
        <v>7</v>
      </c>
      <c r="C11" s="7">
        <f t="shared" si="0"/>
        <v>75.75757575757575</v>
      </c>
      <c r="D11" s="6">
        <v>63</v>
      </c>
      <c r="E11" s="6">
        <v>37</v>
      </c>
      <c r="F11" s="6">
        <v>30</v>
      </c>
      <c r="G11" s="6">
        <v>1</v>
      </c>
      <c r="H11" s="6">
        <v>1</v>
      </c>
      <c r="I11" s="9">
        <f t="shared" si="1"/>
        <v>132</v>
      </c>
    </row>
    <row r="12" spans="1:9" ht="27.75" customHeight="1">
      <c r="A12" s="38"/>
      <c r="B12" s="14" t="s">
        <v>5</v>
      </c>
      <c r="C12" s="8"/>
      <c r="D12" s="8">
        <f>SUM(D4:D11)</f>
        <v>533</v>
      </c>
      <c r="E12" s="8">
        <f>SUM(E4:E11)</f>
        <v>398</v>
      </c>
      <c r="F12" s="8">
        <f>SUM(F4:F11)</f>
        <v>118</v>
      </c>
      <c r="G12" s="8">
        <f>SUM(G4:G11)</f>
        <v>6</v>
      </c>
      <c r="H12" s="8">
        <f>SUM(H4:H11)</f>
        <v>1</v>
      </c>
      <c r="I12" s="9">
        <f t="shared" si="1"/>
        <v>1056</v>
      </c>
    </row>
    <row r="13" spans="1:9" ht="27.75" customHeight="1">
      <c r="A13" s="39"/>
      <c r="B13" s="19" t="s">
        <v>11</v>
      </c>
      <c r="C13" s="10">
        <f>D13+E13</f>
        <v>88.16287878787878</v>
      </c>
      <c r="D13" s="10">
        <f>AVERAGE(D12/I12*100)</f>
        <v>50.47348484848485</v>
      </c>
      <c r="E13" s="10">
        <f>AVERAGE(E12/I12*100)</f>
        <v>37.68939393939394</v>
      </c>
      <c r="F13" s="10">
        <f>AVERAGE(F12/I12*100)</f>
        <v>11.174242424242424</v>
      </c>
      <c r="G13" s="10">
        <f>AVERAGE(G12/I12*100)</f>
        <v>0.5681818181818182</v>
      </c>
      <c r="H13" s="10">
        <f>AVERAGE(H12/I12*100)</f>
        <v>0.0946969696969697</v>
      </c>
      <c r="I13" s="21">
        <f t="shared" si="1"/>
        <v>99.99999999999999</v>
      </c>
    </row>
    <row r="14" spans="1:9" ht="93.75" customHeight="1">
      <c r="A14" s="18" t="s">
        <v>20</v>
      </c>
      <c r="B14" s="23" t="s">
        <v>22</v>
      </c>
      <c r="C14" s="24"/>
      <c r="D14" s="25"/>
      <c r="E14" s="25"/>
      <c r="F14" s="25"/>
      <c r="G14" s="25"/>
      <c r="H14" s="25"/>
      <c r="I14" s="26"/>
    </row>
  </sheetData>
  <mergeCells count="8">
    <mergeCell ref="A1:I1"/>
    <mergeCell ref="B14:I14"/>
    <mergeCell ref="I2:I3"/>
    <mergeCell ref="A2:A3"/>
    <mergeCell ref="B2:B3"/>
    <mergeCell ref="C2:C3"/>
    <mergeCell ref="D2:H2"/>
    <mergeCell ref="A4:A13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2017-07-19T07:06:29Z</dcterms:created>
  <dcterms:modified xsi:type="dcterms:W3CDTF">2019-09-25T01:43:24Z</dcterms:modified>
  <cp:category/>
  <cp:version/>
  <cp:contentType/>
  <cp:contentStatus/>
  <cp:revision>124</cp:revision>
</cp:coreProperties>
</file>